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960" windowHeight="11640"/>
  </bookViews>
  <sheets>
    <sheet name="Kalkulačka ARA" sheetId="1" r:id="rId1"/>
  </sheets>
  <definedNames>
    <definedName name="_xlnm.Print_Area" localSheetId="0">'Kalkulačka ARA'!$A$1:$F$47</definedName>
  </definedNames>
  <calcPr calcId="125725"/>
  <customWorkbookViews>
    <customWorkbookView name="user13 - vlastní zobrazení" guid="{FA9DC9D7-9C7B-4383-A168-9CA34B4FC735}" mergeInterval="0" personalView="1" maximized="1" xWindow="1" yWindow="1" windowWidth="1081" windowHeight="804" activeSheetId="1"/>
  </customWorkbookViews>
</workbook>
</file>

<file path=xl/calcChain.xml><?xml version="1.0" encoding="utf-8"?>
<calcChain xmlns="http://schemas.openxmlformats.org/spreadsheetml/2006/main">
  <c r="E36" i="1"/>
  <c r="E43"/>
  <c r="E44"/>
  <c r="E6" l="1"/>
  <c r="E37" l="1"/>
  <c r="E30"/>
  <c r="E13"/>
  <c r="E12"/>
  <c r="E11"/>
  <c r="E10"/>
  <c r="E45"/>
  <c r="E40"/>
  <c r="E29"/>
  <c r="E28"/>
  <c r="E27"/>
  <c r="E26"/>
  <c r="E25"/>
  <c r="E24"/>
  <c r="E23"/>
  <c r="E22"/>
  <c r="E21"/>
  <c r="E20"/>
  <c r="E19"/>
  <c r="E18"/>
  <c r="E17"/>
  <c r="E16"/>
  <c r="E15"/>
  <c r="E7"/>
  <c r="E8"/>
  <c r="E9"/>
  <c r="E46" l="1"/>
</calcChain>
</file>

<file path=xl/sharedStrings.xml><?xml version="1.0" encoding="utf-8"?>
<sst xmlns="http://schemas.openxmlformats.org/spreadsheetml/2006/main" count="79" uniqueCount="59">
  <si>
    <t xml:space="preserve">Ubytování  </t>
  </si>
  <si>
    <t>Kč</t>
  </si>
  <si>
    <t>osob/ks</t>
  </si>
  <si>
    <t>dní/nocí</t>
  </si>
  <si>
    <t xml:space="preserve">celkem </t>
  </si>
  <si>
    <t>Vlastní stan</t>
  </si>
  <si>
    <t>pedagogický doprovod zdarma</t>
  </si>
  <si>
    <t xml:space="preserve">Stan s podsadou  </t>
  </si>
  <si>
    <t>Přímotop</t>
  </si>
  <si>
    <t xml:space="preserve">Povlečení a lůžkoviny  </t>
  </si>
  <si>
    <t>Prostěradlo samostatně</t>
  </si>
  <si>
    <t>Polštář  samostatně</t>
  </si>
  <si>
    <t>včetně povlaku</t>
  </si>
  <si>
    <t>Rekreační poplatek</t>
  </si>
  <si>
    <t xml:space="preserve">Stravování  </t>
  </si>
  <si>
    <t>osob</t>
  </si>
  <si>
    <t>Špekáčky, chléb, hořčice</t>
  </si>
  <si>
    <t xml:space="preserve">Grilování </t>
  </si>
  <si>
    <t>dle domluvy – kontaktujte nás</t>
  </si>
  <si>
    <t xml:space="preserve"> osob</t>
  </si>
  <si>
    <t>celkem</t>
  </si>
  <si>
    <t>ks</t>
  </si>
  <si>
    <t>dní</t>
  </si>
  <si>
    <t>Ostatní</t>
  </si>
  <si>
    <t xml:space="preserve">            CELKEM</t>
  </si>
  <si>
    <t>REKREAČNÍ ZAŘÍZENÍ ARA MALÁ SKÁLA – Kalkulačka ubytování a stravování</t>
  </si>
  <si>
    <t>poznámky</t>
  </si>
  <si>
    <t>jednorázový poplatek za komplet</t>
  </si>
  <si>
    <t>neplatí děti do 18 let, studenti, důchodci, pedag. dozor</t>
  </si>
  <si>
    <t>Rafting</t>
  </si>
  <si>
    <t>S instruktorem (min. 17 osob)</t>
  </si>
  <si>
    <t>Pro skupiny</t>
  </si>
  <si>
    <t>Pro jednotlivce</t>
  </si>
  <si>
    <t>Všechny uvedené ceny jsou včetně DPH.</t>
  </si>
  <si>
    <t>lehký úsek Malá Skála–Dolánky u Turnova (cca 9 km)</t>
  </si>
  <si>
    <t xml:space="preserve">polopenze </t>
  </si>
  <si>
    <t>snídaně navíc</t>
  </si>
  <si>
    <t>večeře navíc</t>
  </si>
  <si>
    <t xml:space="preserve">oběd navíc </t>
  </si>
  <si>
    <t>polopenze</t>
  </si>
  <si>
    <t>oběd navíc</t>
  </si>
  <si>
    <r>
      <t xml:space="preserve">Ostatní  </t>
    </r>
    <r>
      <rPr>
        <sz val="8"/>
        <color theme="1"/>
        <rFont val="Arial"/>
        <family val="2"/>
        <charset val="238"/>
      </rPr>
      <t xml:space="preserve">                    plná penze </t>
    </r>
  </si>
  <si>
    <t>cena za 1 ks, včetně zapůjčení opékače</t>
  </si>
  <si>
    <t>Vyplňujte pouze modře zvýrazněné buňky!</t>
  </si>
  <si>
    <r>
      <t>Dodavatel:</t>
    </r>
    <r>
      <rPr>
        <sz val="10"/>
        <color theme="1"/>
        <rFont val="Arial"/>
        <family val="2"/>
        <charset val="238"/>
      </rPr>
      <t xml:space="preserve"> </t>
    </r>
  </si>
  <si>
    <t>ARA-AGENTURA s.r.o. IČO: 27507173 DIČ:CZ27507173  Nerudova 1492,Turnov 511 01</t>
  </si>
  <si>
    <t>Odběratel:</t>
  </si>
  <si>
    <r>
      <rPr>
        <b/>
        <sz val="8"/>
        <color theme="1"/>
        <rFont val="Arial"/>
        <family val="2"/>
        <charset val="238"/>
      </rPr>
      <t>MŠ, 1. stupeň ZŠ</t>
    </r>
    <r>
      <rPr>
        <sz val="8"/>
        <color theme="1"/>
        <rFont val="Arial"/>
        <family val="2"/>
        <charset val="238"/>
      </rPr>
      <t xml:space="preserve">    plná penze</t>
    </r>
  </si>
  <si>
    <r>
      <t xml:space="preserve">2. stupeň ZŠ         </t>
    </r>
    <r>
      <rPr>
        <sz val="8"/>
        <color theme="1"/>
        <rFont val="Arial"/>
        <family val="2"/>
        <charset val="238"/>
      </rPr>
      <t xml:space="preserve">   plná penze </t>
    </r>
  </si>
  <si>
    <t>start: naproti Boučkovu statku nebo nad jezem v Malé Skála (příp. Líšný), cíl: v Dolánkách před gumovým jezem vpravo</t>
  </si>
  <si>
    <t>S instruktorem (min. 12 osob)</t>
  </si>
  <si>
    <t>splutí</t>
  </si>
  <si>
    <t>V ceně: vesty, pádla, barel (vodotěsný vak), odvoz lodí, převoz osobních věcí na převléknutí</t>
  </si>
  <si>
    <t>cena za 1 splutí úseku Malá Skála-Dolánky</t>
  </si>
  <si>
    <t>Raft Colorado 450</t>
  </si>
  <si>
    <r>
      <t xml:space="preserve">V ceně: vesty, pádla, barel (vodotěsný vak), odvoz lodí, převoz osobních věcí na převléknutí; </t>
    </r>
    <r>
      <rPr>
        <b/>
        <sz val="8"/>
        <color theme="1"/>
        <rFont val="Arial"/>
        <family val="2"/>
        <charset val="238"/>
      </rPr>
      <t>pedagogický doprovod zdarma</t>
    </r>
  </si>
  <si>
    <t>instruktor na vyžádání</t>
  </si>
  <si>
    <t>instruktor na vyžádání, pouze pro ubytované v RZ ARA</t>
  </si>
  <si>
    <t xml:space="preserve">Chatka, budova, chata    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</si>
</sst>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\ &quot;Kč&quot;"/>
  </numFmts>
  <fonts count="9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Protection="1"/>
    <xf numFmtId="0" fontId="6" fillId="0" borderId="8" xfId="0" applyFont="1" applyBorder="1" applyAlignment="1" applyProtection="1">
      <alignment vertical="center"/>
    </xf>
    <xf numFmtId="0" fontId="6" fillId="0" borderId="23" xfId="0" applyFont="1" applyBorder="1" applyAlignment="1" applyProtection="1">
      <alignment vertical="center"/>
    </xf>
    <xf numFmtId="0" fontId="6" fillId="2" borderId="26" xfId="0" applyFont="1" applyFill="1" applyBorder="1" applyAlignment="1" applyProtection="1">
      <alignment vertical="center"/>
    </xf>
    <xf numFmtId="0" fontId="1" fillId="3" borderId="1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22" xfId="0" applyFont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6" fillId="4" borderId="5" xfId="0" applyFont="1" applyFill="1" applyBorder="1" applyAlignment="1" applyProtection="1">
      <alignment horizontal="center" vertical="center"/>
      <protection locked="0"/>
    </xf>
    <xf numFmtId="164" fontId="6" fillId="0" borderId="5" xfId="1" applyNumberFormat="1" applyFont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 vertical="center"/>
      <protection locked="0"/>
    </xf>
    <xf numFmtId="164" fontId="6" fillId="3" borderId="7" xfId="0" applyNumberFormat="1" applyFont="1" applyFill="1" applyBorder="1" applyAlignment="1" applyProtection="1">
      <alignment horizontal="center" vertical="center"/>
    </xf>
    <xf numFmtId="164" fontId="6" fillId="3" borderId="3" xfId="0" applyNumberFormat="1" applyFont="1" applyFill="1" applyBorder="1" applyAlignment="1" applyProtection="1">
      <alignment horizontal="center" vertical="center"/>
    </xf>
    <xf numFmtId="164" fontId="6" fillId="3" borderId="12" xfId="0" applyNumberFormat="1" applyFont="1" applyFill="1" applyBorder="1" applyAlignment="1" applyProtection="1">
      <alignment horizontal="center" vertical="center"/>
    </xf>
    <xf numFmtId="164" fontId="6" fillId="0" borderId="7" xfId="0" applyNumberFormat="1" applyFont="1" applyBorder="1" applyAlignment="1" applyProtection="1">
      <alignment horizontal="center" vertical="center"/>
    </xf>
    <xf numFmtId="164" fontId="6" fillId="0" borderId="3" xfId="0" applyNumberFormat="1" applyFont="1" applyBorder="1" applyAlignment="1" applyProtection="1">
      <alignment horizontal="center" vertical="center"/>
    </xf>
    <xf numFmtId="164" fontId="6" fillId="0" borderId="12" xfId="0" applyNumberFormat="1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  <protection locked="0"/>
    </xf>
    <xf numFmtId="164" fontId="6" fillId="0" borderId="4" xfId="0" applyNumberFormat="1" applyFont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64" fontId="6" fillId="0" borderId="5" xfId="0" applyNumberFormat="1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4" fillId="3" borderId="17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vertical="center"/>
    </xf>
    <xf numFmtId="0" fontId="1" fillId="0" borderId="19" xfId="0" applyFont="1" applyBorder="1" applyAlignment="1" applyProtection="1">
      <alignment vertical="center"/>
    </xf>
    <xf numFmtId="164" fontId="1" fillId="0" borderId="20" xfId="0" applyNumberFormat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right" vertical="center"/>
    </xf>
    <xf numFmtId="0" fontId="6" fillId="3" borderId="7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horizontal="right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11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vertical="center"/>
    </xf>
    <xf numFmtId="0" fontId="6" fillId="3" borderId="8" xfId="0" applyFont="1" applyFill="1" applyBorder="1" applyAlignment="1" applyProtection="1">
      <alignment vertical="center"/>
    </xf>
    <xf numFmtId="0" fontId="1" fillId="2" borderId="24" xfId="0" applyFont="1" applyFill="1" applyBorder="1" applyAlignment="1" applyProtection="1">
      <alignment vertical="center"/>
    </xf>
    <xf numFmtId="0" fontId="6" fillId="0" borderId="15" xfId="0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6" fillId="4" borderId="6" xfId="0" applyFont="1" applyFill="1" applyBorder="1" applyAlignment="1" applyProtection="1">
      <alignment horizontal="left" vertical="center"/>
      <protection locked="0"/>
    </xf>
    <xf numFmtId="0" fontId="6" fillId="4" borderId="9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6" fillId="5" borderId="7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1" fillId="5" borderId="20" xfId="0" applyFont="1" applyFill="1" applyBorder="1" applyAlignment="1" applyProtection="1">
      <alignment horizontal="center" vertical="center"/>
    </xf>
    <xf numFmtId="0" fontId="1" fillId="5" borderId="20" xfId="0" applyFont="1" applyFill="1" applyBorder="1" applyAlignment="1" applyProtection="1">
      <alignment vertical="center"/>
    </xf>
    <xf numFmtId="0" fontId="4" fillId="5" borderId="20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29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/>
    </xf>
    <xf numFmtId="0" fontId="2" fillId="4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center"/>
    </xf>
    <xf numFmtId="0" fontId="6" fillId="0" borderId="32" xfId="0" applyFont="1" applyBorder="1" applyAlignment="1" applyProtection="1">
      <alignment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164" fontId="6" fillId="5" borderId="4" xfId="0" applyNumberFormat="1" applyFont="1" applyFill="1" applyBorder="1" applyAlignment="1" applyProtection="1">
      <alignment horizontal="center" vertical="center"/>
    </xf>
  </cellXfs>
  <cellStyles count="2">
    <cellStyle name="měny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115" zoomScaleNormal="115" workbookViewId="0">
      <selection activeCell="B3" sqref="B3:F3"/>
    </sheetView>
  </sheetViews>
  <sheetFormatPr defaultRowHeight="15"/>
  <cols>
    <col min="1" max="1" width="21.28515625" style="1" customWidth="1"/>
    <col min="2" max="2" width="7.140625" style="1" bestFit="1" customWidth="1"/>
    <col min="3" max="4" width="9.140625" style="1"/>
    <col min="5" max="5" width="11.85546875" style="1" customWidth="1"/>
    <col min="6" max="6" width="39.140625" style="1" customWidth="1"/>
    <col min="7" max="16384" width="9.140625" style="1"/>
  </cols>
  <sheetData>
    <row r="1" spans="1:6" ht="24" customHeight="1">
      <c r="A1" s="89" t="s">
        <v>25</v>
      </c>
      <c r="B1" s="89"/>
      <c r="C1" s="89"/>
      <c r="D1" s="89"/>
      <c r="E1" s="89"/>
      <c r="F1" s="89"/>
    </row>
    <row r="2" spans="1:6" ht="15" customHeight="1">
      <c r="A2" s="7" t="s">
        <v>44</v>
      </c>
      <c r="B2" s="90" t="s">
        <v>45</v>
      </c>
      <c r="C2" s="90"/>
      <c r="D2" s="90"/>
      <c r="E2" s="90"/>
      <c r="F2" s="90"/>
    </row>
    <row r="3" spans="1:6" ht="15" customHeight="1">
      <c r="A3" s="7" t="s">
        <v>46</v>
      </c>
      <c r="B3" s="88"/>
      <c r="C3" s="88"/>
      <c r="D3" s="88"/>
      <c r="E3" s="88"/>
      <c r="F3" s="88"/>
    </row>
    <row r="4" spans="1:6" ht="22.5" customHeight="1" thickBot="1">
      <c r="A4" s="87" t="s">
        <v>43</v>
      </c>
      <c r="B4" s="87"/>
      <c r="C4" s="87"/>
      <c r="D4" s="87"/>
      <c r="E4" s="87"/>
      <c r="F4" s="87"/>
    </row>
    <row r="5" spans="1:6" ht="15" customHeight="1" thickBot="1">
      <c r="A5" s="10" t="s">
        <v>0</v>
      </c>
      <c r="B5" s="11" t="s">
        <v>1</v>
      </c>
      <c r="C5" s="12" t="s">
        <v>2</v>
      </c>
      <c r="D5" s="12" t="s">
        <v>3</v>
      </c>
      <c r="E5" s="11" t="s">
        <v>4</v>
      </c>
      <c r="F5" s="13" t="s">
        <v>26</v>
      </c>
    </row>
    <row r="6" spans="1:6" ht="14.25" customHeight="1">
      <c r="A6" s="47" t="s">
        <v>5</v>
      </c>
      <c r="B6" s="36">
        <v>60</v>
      </c>
      <c r="C6" s="14"/>
      <c r="D6" s="14"/>
      <c r="E6" s="15">
        <f>SUM(B6*C6*D6)</f>
        <v>0</v>
      </c>
      <c r="F6" s="48" t="s">
        <v>6</v>
      </c>
    </row>
    <row r="7" spans="1:6" ht="14.25" customHeight="1">
      <c r="A7" s="49" t="s">
        <v>7</v>
      </c>
      <c r="B7" s="50">
        <v>80</v>
      </c>
      <c r="C7" s="16"/>
      <c r="D7" s="16"/>
      <c r="E7" s="17">
        <f t="shared" ref="E7:E9" si="0">SUM(B7*C7*D7)</f>
        <v>0</v>
      </c>
      <c r="F7" s="51"/>
    </row>
    <row r="8" spans="1:6" ht="14.25" customHeight="1">
      <c r="A8" s="49" t="s">
        <v>58</v>
      </c>
      <c r="B8" s="18">
        <v>110</v>
      </c>
      <c r="C8" s="16"/>
      <c r="D8" s="16"/>
      <c r="E8" s="17">
        <f t="shared" si="0"/>
        <v>0</v>
      </c>
      <c r="F8" s="51"/>
    </row>
    <row r="9" spans="1:6" ht="14.25" customHeight="1">
      <c r="A9" s="49" t="s">
        <v>8</v>
      </c>
      <c r="B9" s="18">
        <v>15</v>
      </c>
      <c r="C9" s="16"/>
      <c r="D9" s="16"/>
      <c r="E9" s="17">
        <f t="shared" si="0"/>
        <v>0</v>
      </c>
      <c r="F9" s="51"/>
    </row>
    <row r="10" spans="1:6" ht="14.25" customHeight="1">
      <c r="A10" s="49" t="s">
        <v>9</v>
      </c>
      <c r="B10" s="18">
        <v>70</v>
      </c>
      <c r="C10" s="16"/>
      <c r="D10" s="73"/>
      <c r="E10" s="17">
        <f>SUM(B10*C10)</f>
        <v>0</v>
      </c>
      <c r="F10" s="43" t="s">
        <v>27</v>
      </c>
    </row>
    <row r="11" spans="1:6" ht="14.25" customHeight="1">
      <c r="A11" s="49" t="s">
        <v>10</v>
      </c>
      <c r="B11" s="18">
        <v>20</v>
      </c>
      <c r="C11" s="16"/>
      <c r="D11" s="73"/>
      <c r="E11" s="17">
        <f t="shared" ref="E11:E12" si="1">SUM(B11*C11)</f>
        <v>0</v>
      </c>
      <c r="F11" s="51"/>
    </row>
    <row r="12" spans="1:6" ht="14.25" customHeight="1">
      <c r="A12" s="49" t="s">
        <v>11</v>
      </c>
      <c r="B12" s="18">
        <v>20</v>
      </c>
      <c r="C12" s="16"/>
      <c r="D12" s="73"/>
      <c r="E12" s="17">
        <f t="shared" si="1"/>
        <v>0</v>
      </c>
      <c r="F12" s="43" t="s">
        <v>12</v>
      </c>
    </row>
    <row r="13" spans="1:6" ht="14.25" customHeight="1" thickBot="1">
      <c r="A13" s="52" t="s">
        <v>13</v>
      </c>
      <c r="B13" s="38">
        <v>12</v>
      </c>
      <c r="C13" s="19"/>
      <c r="D13" s="19"/>
      <c r="E13" s="20">
        <f t="shared" ref="E13" si="2">SUM(B13*C13*D13)</f>
        <v>0</v>
      </c>
      <c r="F13" s="21" t="s">
        <v>28</v>
      </c>
    </row>
    <row r="14" spans="1:6" ht="15" customHeight="1" thickBot="1">
      <c r="A14" s="10" t="s">
        <v>14</v>
      </c>
      <c r="B14" s="12" t="s">
        <v>1</v>
      </c>
      <c r="C14" s="12" t="s">
        <v>15</v>
      </c>
      <c r="D14" s="12" t="s">
        <v>22</v>
      </c>
      <c r="E14" s="12" t="s">
        <v>4</v>
      </c>
      <c r="F14" s="22" t="s">
        <v>26</v>
      </c>
    </row>
    <row r="15" spans="1:6" ht="14.25" customHeight="1">
      <c r="A15" s="80" t="s">
        <v>47</v>
      </c>
      <c r="B15" s="54">
        <v>150</v>
      </c>
      <c r="C15" s="23"/>
      <c r="D15" s="23"/>
      <c r="E15" s="24">
        <f t="shared" ref="E15:E29" si="3">SUM(B15*C15*D15)</f>
        <v>0</v>
      </c>
      <c r="F15" s="55" t="s">
        <v>6</v>
      </c>
    </row>
    <row r="16" spans="1:6" ht="14.25" customHeight="1">
      <c r="A16" s="56" t="s">
        <v>35</v>
      </c>
      <c r="B16" s="57">
        <v>85</v>
      </c>
      <c r="C16" s="16"/>
      <c r="D16" s="16"/>
      <c r="E16" s="25">
        <f t="shared" si="3"/>
        <v>0</v>
      </c>
      <c r="F16" s="58"/>
    </row>
    <row r="17" spans="1:6" ht="14.25" customHeight="1">
      <c r="A17" s="56" t="s">
        <v>36</v>
      </c>
      <c r="B17" s="57">
        <v>35</v>
      </c>
      <c r="C17" s="16"/>
      <c r="D17" s="16"/>
      <c r="E17" s="25">
        <f t="shared" si="3"/>
        <v>0</v>
      </c>
      <c r="F17" s="58"/>
    </row>
    <row r="18" spans="1:6" ht="14.25" customHeight="1">
      <c r="A18" s="56" t="s">
        <v>38</v>
      </c>
      <c r="B18" s="57">
        <v>65</v>
      </c>
      <c r="C18" s="16"/>
      <c r="D18" s="16"/>
      <c r="E18" s="25">
        <f t="shared" si="3"/>
        <v>0</v>
      </c>
      <c r="F18" s="58"/>
    </row>
    <row r="19" spans="1:6" ht="14.25" customHeight="1" thickBot="1">
      <c r="A19" s="59" t="s">
        <v>37</v>
      </c>
      <c r="B19" s="60">
        <v>50</v>
      </c>
      <c r="C19" s="19"/>
      <c r="D19" s="19"/>
      <c r="E19" s="26">
        <f t="shared" si="3"/>
        <v>0</v>
      </c>
      <c r="F19" s="61"/>
    </row>
    <row r="20" spans="1:6" ht="14.25" customHeight="1">
      <c r="A20" s="62" t="s">
        <v>48</v>
      </c>
      <c r="B20" s="30">
        <v>175</v>
      </c>
      <c r="C20" s="23"/>
      <c r="D20" s="23"/>
      <c r="E20" s="27">
        <f t="shared" si="3"/>
        <v>0</v>
      </c>
      <c r="F20" s="2"/>
    </row>
    <row r="21" spans="1:6" ht="14.25" customHeight="1">
      <c r="A21" s="63" t="s">
        <v>39</v>
      </c>
      <c r="B21" s="18">
        <v>100</v>
      </c>
      <c r="C21" s="16"/>
      <c r="D21" s="16"/>
      <c r="E21" s="28">
        <f t="shared" si="3"/>
        <v>0</v>
      </c>
      <c r="F21" s="43"/>
    </row>
    <row r="22" spans="1:6" ht="14.25" customHeight="1">
      <c r="A22" s="63" t="s">
        <v>36</v>
      </c>
      <c r="B22" s="18">
        <v>40</v>
      </c>
      <c r="C22" s="16"/>
      <c r="D22" s="16"/>
      <c r="E22" s="28">
        <f t="shared" si="3"/>
        <v>0</v>
      </c>
      <c r="F22" s="43"/>
    </row>
    <row r="23" spans="1:6" ht="14.25" customHeight="1">
      <c r="A23" s="63" t="s">
        <v>40</v>
      </c>
      <c r="B23" s="18">
        <v>75</v>
      </c>
      <c r="C23" s="16"/>
      <c r="D23" s="16"/>
      <c r="E23" s="28">
        <f t="shared" si="3"/>
        <v>0</v>
      </c>
      <c r="F23" s="43"/>
    </row>
    <row r="24" spans="1:6" ht="14.25" customHeight="1" thickBot="1">
      <c r="A24" s="64" t="s">
        <v>37</v>
      </c>
      <c r="B24" s="38">
        <v>60</v>
      </c>
      <c r="C24" s="19"/>
      <c r="D24" s="19"/>
      <c r="E24" s="29">
        <f t="shared" si="3"/>
        <v>0</v>
      </c>
      <c r="F24" s="65"/>
    </row>
    <row r="25" spans="1:6" ht="14.25" customHeight="1">
      <c r="A25" s="53" t="s">
        <v>41</v>
      </c>
      <c r="B25" s="54">
        <v>190</v>
      </c>
      <c r="C25" s="23"/>
      <c r="D25" s="23"/>
      <c r="E25" s="24">
        <f t="shared" si="3"/>
        <v>0</v>
      </c>
      <c r="F25" s="66"/>
    </row>
    <row r="26" spans="1:6" ht="14.25" customHeight="1">
      <c r="A26" s="56" t="s">
        <v>35</v>
      </c>
      <c r="B26" s="57">
        <v>110</v>
      </c>
      <c r="C26" s="16"/>
      <c r="D26" s="16"/>
      <c r="E26" s="25">
        <f t="shared" si="3"/>
        <v>0</v>
      </c>
      <c r="F26" s="58"/>
    </row>
    <row r="27" spans="1:6" ht="14.25" customHeight="1">
      <c r="A27" s="56" t="s">
        <v>36</v>
      </c>
      <c r="B27" s="57">
        <v>45</v>
      </c>
      <c r="C27" s="16"/>
      <c r="D27" s="16"/>
      <c r="E27" s="25">
        <f t="shared" si="3"/>
        <v>0</v>
      </c>
      <c r="F27" s="58"/>
    </row>
    <row r="28" spans="1:6" ht="14.25" customHeight="1">
      <c r="A28" s="56" t="s">
        <v>38</v>
      </c>
      <c r="B28" s="57">
        <v>80</v>
      </c>
      <c r="C28" s="16"/>
      <c r="D28" s="16"/>
      <c r="E28" s="25">
        <f t="shared" si="3"/>
        <v>0</v>
      </c>
      <c r="F28" s="58"/>
    </row>
    <row r="29" spans="1:6" ht="14.25" customHeight="1" thickBot="1">
      <c r="A29" s="59" t="s">
        <v>37</v>
      </c>
      <c r="B29" s="60">
        <v>65</v>
      </c>
      <c r="C29" s="19"/>
      <c r="D29" s="19"/>
      <c r="E29" s="26">
        <f t="shared" si="3"/>
        <v>0</v>
      </c>
      <c r="F29" s="61"/>
    </row>
    <row r="30" spans="1:6" ht="14.25" customHeight="1">
      <c r="A30" s="8" t="s">
        <v>16</v>
      </c>
      <c r="B30" s="30">
        <v>15</v>
      </c>
      <c r="C30" s="23"/>
      <c r="D30" s="74"/>
      <c r="E30" s="27">
        <f t="shared" ref="E30:E31" si="4">SUM(B30*C30)</f>
        <v>0</v>
      </c>
      <c r="F30" s="2" t="s">
        <v>42</v>
      </c>
    </row>
    <row r="31" spans="1:6" ht="14.25" customHeight="1" thickBot="1">
      <c r="A31" s="9" t="s">
        <v>17</v>
      </c>
      <c r="B31" s="75"/>
      <c r="C31" s="31"/>
      <c r="D31" s="75"/>
      <c r="E31" s="96"/>
      <c r="F31" s="3" t="s">
        <v>18</v>
      </c>
    </row>
    <row r="32" spans="1:6" ht="15" customHeight="1">
      <c r="A32" s="67" t="s">
        <v>29</v>
      </c>
      <c r="B32" s="33"/>
      <c r="C32" s="33"/>
      <c r="D32" s="33"/>
      <c r="E32" s="33"/>
      <c r="F32" s="4"/>
    </row>
    <row r="33" spans="1:6" ht="13.5" customHeight="1">
      <c r="A33" s="81" t="s">
        <v>34</v>
      </c>
      <c r="B33" s="82"/>
      <c r="C33" s="82"/>
      <c r="D33" s="82"/>
      <c r="E33" s="82"/>
      <c r="F33" s="83"/>
    </row>
    <row r="34" spans="1:6" ht="13.5" customHeight="1" thickBot="1">
      <c r="A34" s="84" t="s">
        <v>49</v>
      </c>
      <c r="B34" s="85"/>
      <c r="C34" s="85"/>
      <c r="D34" s="85"/>
      <c r="E34" s="85"/>
      <c r="F34" s="86"/>
    </row>
    <row r="35" spans="1:6" ht="15" customHeight="1" thickBot="1">
      <c r="A35" s="34" t="s">
        <v>31</v>
      </c>
      <c r="B35" s="35" t="s">
        <v>1</v>
      </c>
      <c r="C35" s="35" t="s">
        <v>19</v>
      </c>
      <c r="D35" s="35"/>
      <c r="E35" s="35" t="s">
        <v>20</v>
      </c>
      <c r="F35" s="5" t="s">
        <v>26</v>
      </c>
    </row>
    <row r="36" spans="1:6" ht="14.25" customHeight="1">
      <c r="A36" s="47" t="s">
        <v>30</v>
      </c>
      <c r="B36" s="36">
        <v>130</v>
      </c>
      <c r="C36" s="14"/>
      <c r="D36" s="76"/>
      <c r="E36" s="37">
        <f t="shared" ref="E36:E37" si="5">SUM(B36*C36)</f>
        <v>0</v>
      </c>
      <c r="F36" s="2" t="s">
        <v>56</v>
      </c>
    </row>
    <row r="37" spans="1:6" ht="14.25" customHeight="1">
      <c r="A37" s="9" t="s">
        <v>50</v>
      </c>
      <c r="B37" s="95">
        <v>130</v>
      </c>
      <c r="C37" s="31"/>
      <c r="D37" s="75"/>
      <c r="E37" s="32">
        <f t="shared" si="5"/>
        <v>0</v>
      </c>
      <c r="F37" s="91" t="s">
        <v>57</v>
      </c>
    </row>
    <row r="38" spans="1:6" ht="14.25" customHeight="1" thickBot="1">
      <c r="A38" s="92" t="s">
        <v>55</v>
      </c>
      <c r="B38" s="93"/>
      <c r="C38" s="93"/>
      <c r="D38" s="93"/>
      <c r="E38" s="93"/>
      <c r="F38" s="94"/>
    </row>
    <row r="39" spans="1:6" ht="15" customHeight="1" thickBot="1">
      <c r="A39" s="34" t="s">
        <v>32</v>
      </c>
      <c r="B39" s="35" t="s">
        <v>1</v>
      </c>
      <c r="C39" s="35" t="s">
        <v>21</v>
      </c>
      <c r="D39" s="39" t="s">
        <v>51</v>
      </c>
      <c r="E39" s="35" t="s">
        <v>20</v>
      </c>
      <c r="F39" s="5" t="s">
        <v>26</v>
      </c>
    </row>
    <row r="40" spans="1:6" ht="14.25" customHeight="1">
      <c r="A40" s="47" t="s">
        <v>54</v>
      </c>
      <c r="B40" s="36">
        <v>800</v>
      </c>
      <c r="C40" s="14"/>
      <c r="D40" s="14"/>
      <c r="E40" s="37">
        <f t="shared" ref="E40" si="6">SUM(B40*C40*D40)</f>
        <v>0</v>
      </c>
      <c r="F40" s="68" t="s">
        <v>53</v>
      </c>
    </row>
    <row r="41" spans="1:6" ht="14.25" customHeight="1" thickBot="1">
      <c r="A41" s="92" t="s">
        <v>52</v>
      </c>
      <c r="B41" s="93"/>
      <c r="C41" s="93"/>
      <c r="D41" s="93"/>
      <c r="E41" s="93"/>
      <c r="F41" s="94"/>
    </row>
    <row r="42" spans="1:6" ht="15" customHeight="1" thickBot="1">
      <c r="A42" s="40" t="s">
        <v>23</v>
      </c>
      <c r="B42" s="41" t="s">
        <v>1</v>
      </c>
      <c r="C42" s="41" t="s">
        <v>2</v>
      </c>
      <c r="D42" s="41" t="s">
        <v>3</v>
      </c>
      <c r="E42" s="41" t="s">
        <v>4</v>
      </c>
      <c r="F42" s="42" t="s">
        <v>26</v>
      </c>
    </row>
    <row r="43" spans="1:6" ht="14.25" customHeight="1">
      <c r="A43" s="71"/>
      <c r="B43" s="23"/>
      <c r="C43" s="23"/>
      <c r="D43" s="23"/>
      <c r="E43" s="27">
        <f>SUM(B43*C43*D43)</f>
        <v>0</v>
      </c>
      <c r="F43" s="2"/>
    </row>
    <row r="44" spans="1:6" ht="14.25" customHeight="1">
      <c r="A44" s="72"/>
      <c r="B44" s="16"/>
      <c r="C44" s="16"/>
      <c r="D44" s="16"/>
      <c r="E44" s="28">
        <f>SUM(B44*C44*D44)</f>
        <v>0</v>
      </c>
      <c r="F44" s="43"/>
    </row>
    <row r="45" spans="1:6" ht="14.25" customHeight="1" thickBot="1">
      <c r="A45" s="70"/>
      <c r="B45" s="19"/>
      <c r="C45" s="19"/>
      <c r="D45" s="19"/>
      <c r="E45" s="29">
        <f>SUM(B45*C45*D45)</f>
        <v>0</v>
      </c>
      <c r="F45" s="65"/>
    </row>
    <row r="46" spans="1:6" ht="15" customHeight="1" thickBot="1">
      <c r="A46" s="44" t="s">
        <v>24</v>
      </c>
      <c r="B46" s="77"/>
      <c r="C46" s="78"/>
      <c r="D46" s="79"/>
      <c r="E46" s="45">
        <f>SUM(E6:E45)</f>
        <v>0</v>
      </c>
      <c r="F46" s="46"/>
    </row>
    <row r="47" spans="1:6">
      <c r="A47" s="69"/>
      <c r="B47" s="69"/>
      <c r="C47" s="69"/>
      <c r="D47" s="69"/>
      <c r="E47" s="69"/>
      <c r="F47" s="6" t="s">
        <v>33</v>
      </c>
    </row>
  </sheetData>
  <sheetProtection password="CD8A" sheet="1" objects="1" scenarios="1" selectLockedCells="1"/>
  <protectedRanges>
    <protectedRange sqref="C1:C1048570" name="Oblast1"/>
  </protectedRanges>
  <customSheetViews>
    <customSheetView guid="{FA9DC9D7-9C7B-4383-A168-9CA34B4FC735}" scale="115">
      <selection activeCell="G4" sqref="G4"/>
      <pageMargins left="0.25" right="0.25" top="0.75" bottom="0.75" header="0.3" footer="0.3"/>
      <pageSetup paperSize="9" orientation="portrait" verticalDpi="0" r:id="rId1"/>
    </customSheetView>
  </customSheetViews>
  <mergeCells count="8">
    <mergeCell ref="A41:F41"/>
    <mergeCell ref="A38:F38"/>
    <mergeCell ref="A33:F33"/>
    <mergeCell ref="A34:F34"/>
    <mergeCell ref="A4:F4"/>
    <mergeCell ref="B3:F3"/>
    <mergeCell ref="A1:F1"/>
    <mergeCell ref="B2:F2"/>
  </mergeCells>
  <pageMargins left="0.27559055118110237" right="0.27559055118110237" top="0.59055118110236227" bottom="0.59055118110236227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Kalkulačka ARA</vt:lpstr>
      <vt:lpstr>'Kalkulačka ARA'!Oblast_tisku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user13</dc:creator>
  <cp:lastModifiedBy>Uživatel</cp:lastModifiedBy>
  <cp:lastPrinted>2013-01-12T13:43:48Z</cp:lastPrinted>
  <dcterms:created xsi:type="dcterms:W3CDTF">2012-12-10T12:49:36Z</dcterms:created>
  <dcterms:modified xsi:type="dcterms:W3CDTF">2013-01-12T13:46:08Z</dcterms:modified>
</cp:coreProperties>
</file>