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0" windowWidth="18960" windowHeight="11280"/>
  </bookViews>
  <sheets>
    <sheet name="KALKULAČKA www ARA 2015" sheetId="3" r:id="rId1"/>
  </sheets>
  <calcPr calcId="145621"/>
  <customWorkbookViews>
    <customWorkbookView name="user13 - vlastní zobrazení" guid="{FA9DC9D7-9C7B-4383-A168-9CA34B4FC735}" mergeInterval="0" personalView="1" maximized="1" xWindow="1" yWindow="1" windowWidth="1081" windowHeight="804" activeSheetId="1"/>
  </customWorkbookViews>
</workbook>
</file>

<file path=xl/calcChain.xml><?xml version="1.0" encoding="utf-8"?>
<calcChain xmlns="http://schemas.openxmlformats.org/spreadsheetml/2006/main">
  <c r="E12" i="3" l="1"/>
  <c r="E51" i="3"/>
  <c r="E50" i="3"/>
  <c r="E30" i="3"/>
  <c r="E9" i="3" l="1"/>
  <c r="E49" i="3" l="1"/>
  <c r="E48" i="3" l="1"/>
  <c r="E46" i="3"/>
  <c r="E45" i="3"/>
  <c r="E43" i="3"/>
  <c r="E42" i="3"/>
  <c r="E41" i="3"/>
  <c r="E40" i="3"/>
  <c r="E39" i="3"/>
  <c r="E38" i="3"/>
  <c r="E37" i="3"/>
  <c r="E31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3" i="3"/>
  <c r="E11" i="3"/>
  <c r="E10" i="3"/>
  <c r="E8" i="3"/>
  <c r="E7" i="3"/>
  <c r="E6" i="3"/>
  <c r="E5" i="3"/>
  <c r="E52" i="3" l="1"/>
</calcChain>
</file>

<file path=xl/sharedStrings.xml><?xml version="1.0" encoding="utf-8"?>
<sst xmlns="http://schemas.openxmlformats.org/spreadsheetml/2006/main" count="91" uniqueCount="78">
  <si>
    <t>Kč</t>
  </si>
  <si>
    <t xml:space="preserve">celkem </t>
  </si>
  <si>
    <t>Vlastní stan</t>
  </si>
  <si>
    <t>pedagogický doprovod zdarma</t>
  </si>
  <si>
    <t xml:space="preserve">Stan s podsadou  </t>
  </si>
  <si>
    <t>Přímotop</t>
  </si>
  <si>
    <t xml:space="preserve">Povlečení a lůžkoviny  </t>
  </si>
  <si>
    <t>Prostěradlo samostatně</t>
  </si>
  <si>
    <t>Polštář  samostatně</t>
  </si>
  <si>
    <t>Rekreační poplatek</t>
  </si>
  <si>
    <t>osob</t>
  </si>
  <si>
    <t>Špekáčky, chléb, hořčice</t>
  </si>
  <si>
    <t xml:space="preserve"> osob</t>
  </si>
  <si>
    <t>celkem</t>
  </si>
  <si>
    <t>dní</t>
  </si>
  <si>
    <t>poznámky</t>
  </si>
  <si>
    <t>neplatí děti do 18 let, studenti, důchodci, pedag. dozor</t>
  </si>
  <si>
    <t xml:space="preserve">polopenze </t>
  </si>
  <si>
    <t>snídaně navíc</t>
  </si>
  <si>
    <t>večeře navíc</t>
  </si>
  <si>
    <t xml:space="preserve">oběd navíc </t>
  </si>
  <si>
    <t>polopenze</t>
  </si>
  <si>
    <t>oběd navíc</t>
  </si>
  <si>
    <t>Odběratel:</t>
  </si>
  <si>
    <t>cena za 1 splutí úseku Malá Skála-Dolánky</t>
  </si>
  <si>
    <t xml:space="preserve">Chatka, budova, chata    </t>
  </si>
  <si>
    <t>všední den (od 14 osob)</t>
  </si>
  <si>
    <t xml:space="preserve">5% sleva pro skupiny ze škol, které už u nás někdy byly </t>
  </si>
  <si>
    <t>pedagogický doprovod ubytování  zdarma</t>
  </si>
  <si>
    <t>Půjčovna</t>
  </si>
  <si>
    <t>cíl: Zrcadlová Koza</t>
  </si>
  <si>
    <t>cíl: Dolánky</t>
  </si>
  <si>
    <t xml:space="preserve">V ceně: vesty, pádla, barel (vodotěsný vak), odvoz lodí, převoz osobních věcí na převléknutí; rafty Colorado 450 nebo Denali </t>
  </si>
  <si>
    <t>cena za 1 ks, včetně tácku, ubrousku a půjčení opékače</t>
  </si>
  <si>
    <r>
      <t xml:space="preserve">RAFTY A KÁNOE 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( lehký úsek Malá Skála - Zrcadlová Koza - Dolánky u Turnova )</t>
    </r>
    <r>
      <rPr>
        <b/>
        <sz val="8"/>
        <color theme="1"/>
        <rFont val="Arial"/>
        <family val="2"/>
        <charset val="238"/>
      </rPr>
      <t xml:space="preserve"> pedagogický doprovod zdarma</t>
    </r>
  </si>
  <si>
    <t xml:space="preserve"> cena od  17 osob  (ubytovaní v RZ ARA od 12 osob)</t>
  </si>
  <si>
    <t>ceny bez instruktora  ve všední dny pro dětské</t>
  </si>
  <si>
    <t>školní a sportovní kolektivy  od 14 osob</t>
  </si>
  <si>
    <t xml:space="preserve">rafting s instruktorem   </t>
  </si>
  <si>
    <t>cena za 1  splutí úseku Malá Skála-Zrcadlová Koza</t>
  </si>
  <si>
    <t>raft /1 ks</t>
  </si>
  <si>
    <t>jednotlivci</t>
  </si>
  <si>
    <t>instruktor pro rafting</t>
  </si>
  <si>
    <t>1 splutí cíl: Zrcadlová Koza, Dolánky</t>
  </si>
  <si>
    <t>kánoe Samba  2 osoby</t>
  </si>
  <si>
    <t>rekreační poplatky, lůžkoviny a přímotopy</t>
  </si>
  <si>
    <t>ks/</t>
  </si>
  <si>
    <t>nocí</t>
  </si>
  <si>
    <t>dní/</t>
  </si>
  <si>
    <r>
      <rPr>
        <b/>
        <sz val="8"/>
        <color theme="1"/>
        <rFont val="Arial"/>
        <family val="2"/>
        <charset val="238"/>
      </rPr>
      <t>MŠ, 1. st. ZŠ</t>
    </r>
    <r>
      <rPr>
        <sz val="8"/>
        <color theme="1"/>
        <rFont val="Arial"/>
        <family val="2"/>
        <charset val="238"/>
      </rPr>
      <t xml:space="preserve"> plná penze</t>
    </r>
  </si>
  <si>
    <r>
      <t xml:space="preserve">Ostatní </t>
    </r>
    <r>
      <rPr>
        <sz val="8"/>
        <color theme="1"/>
        <rFont val="Arial"/>
        <family val="2"/>
        <charset val="238"/>
      </rPr>
      <t xml:space="preserve">         plná penze </t>
    </r>
  </si>
  <si>
    <r>
      <t xml:space="preserve">2. st. ZŠ       </t>
    </r>
    <r>
      <rPr>
        <sz val="8"/>
        <color theme="1"/>
        <rFont val="Arial"/>
        <family val="2"/>
        <charset val="238"/>
      </rPr>
      <t xml:space="preserve">  plná penze </t>
    </r>
  </si>
  <si>
    <t>poznámky:</t>
  </si>
  <si>
    <t>UBYTOVÁNÍ</t>
  </si>
  <si>
    <r>
      <t xml:space="preserve">KOLOBĚŽKY  </t>
    </r>
    <r>
      <rPr>
        <sz val="10"/>
        <color theme="1"/>
        <rFont val="Arial"/>
        <family val="2"/>
        <charset val="238"/>
      </rPr>
      <t>na cestu z raftingu zpět  nebo z Malé Skály na Zrcadlovou Kozu nebo do Dolánek</t>
    </r>
  </si>
  <si>
    <t>cena za 1 splutí v  úseku Malá Skála-Dolánky</t>
  </si>
  <si>
    <t>cena za osobu/ noc</t>
  </si>
  <si>
    <t>STRAVOVÁNÍ</t>
  </si>
  <si>
    <t>HOROLEZENÍ</t>
  </si>
  <si>
    <t>Kánoe Samba, koloběžky Kostka , horolezení se slaňováním  vysoká lana  s megalanovkami pouze zprostředkujeme</t>
  </si>
  <si>
    <t xml:space="preserve">v ceně je cyklistická helma  </t>
  </si>
  <si>
    <t xml:space="preserve"> pedagogický doprovod zdarma</t>
  </si>
  <si>
    <t>KANOISTIKA</t>
  </si>
  <si>
    <t xml:space="preserve">VYSOKÁ LANA </t>
  </si>
  <si>
    <r>
      <t xml:space="preserve">cena  se </t>
    </r>
    <r>
      <rPr>
        <b/>
        <sz val="8"/>
        <color theme="1"/>
        <rFont val="Arial"/>
        <family val="2"/>
        <charset val="238"/>
      </rPr>
      <t xml:space="preserve">SLAŇOVÁNÍM </t>
    </r>
    <r>
      <rPr>
        <sz val="8"/>
        <color theme="1"/>
        <rFont val="Arial"/>
        <family val="2"/>
        <charset val="238"/>
      </rPr>
      <t xml:space="preserve"> od 10 osob</t>
    </r>
  </si>
  <si>
    <r>
      <t xml:space="preserve">OUTDOOROVÉ SKUPINOVÉ PROGRAMY </t>
    </r>
    <r>
      <rPr>
        <sz val="8"/>
        <color theme="1"/>
        <rFont val="Arial"/>
        <family val="2"/>
        <charset val="238"/>
      </rPr>
      <t xml:space="preserve">(cca 2 h vedené profesionály)    </t>
    </r>
    <r>
      <rPr>
        <b/>
        <sz val="8"/>
        <color theme="1"/>
        <rFont val="Arial"/>
        <family val="2"/>
        <charset val="238"/>
      </rPr>
      <t>pedagogický doprovod zdarma</t>
    </r>
  </si>
  <si>
    <r>
      <t>cena se</t>
    </r>
    <r>
      <rPr>
        <b/>
        <sz val="8"/>
        <color theme="1"/>
        <rFont val="Arial"/>
        <family val="2"/>
        <charset val="238"/>
      </rPr>
      <t xml:space="preserve"> 2 megalanovkami</t>
    </r>
    <r>
      <rPr>
        <sz val="8"/>
        <color theme="1"/>
        <rFont val="Arial"/>
        <family val="2"/>
        <charset val="238"/>
      </rPr>
      <t xml:space="preserve"> od 13 osob</t>
    </r>
  </si>
  <si>
    <r>
      <rPr>
        <sz val="8"/>
        <color theme="1"/>
        <rFont val="Arial"/>
        <family val="2"/>
        <charset val="238"/>
      </rPr>
      <t xml:space="preserve">cena </t>
    </r>
    <r>
      <rPr>
        <b/>
        <sz val="8"/>
        <color theme="1"/>
        <rFont val="Arial"/>
        <family val="2"/>
        <charset val="238"/>
      </rPr>
      <t>s ekologickým programem</t>
    </r>
    <r>
      <rPr>
        <sz val="8"/>
        <color theme="1"/>
        <rFont val="Arial"/>
        <family val="2"/>
        <charset val="238"/>
      </rPr>
      <t xml:space="preserve"> od 13 osob</t>
    </r>
  </si>
  <si>
    <t>LANOVÉ CENTRUM</t>
  </si>
  <si>
    <t>jednorázový poplatek včetně povlaku</t>
  </si>
  <si>
    <t xml:space="preserve">jednorázový poplatek </t>
  </si>
  <si>
    <t>Rafty účtuje Aleš Ressler IČO:  67490875,  ostatní outdoorové služby přislušní dodavatelé zvlášť</t>
  </si>
  <si>
    <t>Všechny uvedené ceny jsou konečné</t>
  </si>
  <si>
    <t xml:space="preserve">REKREAČNÍ ZAŘÍZENÍ ARA MALÁ SKÁLA - KALKULACE VYÚČTOVÁNÍ </t>
  </si>
  <si>
    <t>neplatí od 8.6. do 31.6. 2015, nevztahuje se na</t>
  </si>
  <si>
    <t>Místní poplatek</t>
  </si>
  <si>
    <t>platí všichni ubytovaní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</si>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</sst>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/>
    <xf numFmtId="0" fontId="6" fillId="0" borderId="8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4" fontId="6" fillId="3" borderId="3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horizontal="center" vertical="center"/>
    </xf>
    <xf numFmtId="0" fontId="6" fillId="5" borderId="29" xfId="0" applyFont="1" applyFill="1" applyBorder="1" applyAlignment="1" applyProtection="1">
      <alignment horizontal="center" vertical="center"/>
    </xf>
    <xf numFmtId="164" fontId="6" fillId="0" borderId="30" xfId="1" applyNumberFormat="1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164" fontId="6" fillId="0" borderId="32" xfId="1" applyNumberFormat="1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center" vertical="center"/>
    </xf>
    <xf numFmtId="164" fontId="6" fillId="3" borderId="4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vertical="center"/>
    </xf>
    <xf numFmtId="0" fontId="1" fillId="2" borderId="24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center" vertical="center"/>
    </xf>
    <xf numFmtId="164" fontId="6" fillId="3" borderId="5" xfId="0" applyNumberFormat="1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vertical="center"/>
    </xf>
    <xf numFmtId="164" fontId="6" fillId="0" borderId="4" xfId="1" applyNumberFormat="1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right" vertical="center"/>
    </xf>
    <xf numFmtId="0" fontId="5" fillId="3" borderId="15" xfId="0" applyFont="1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0" fillId="0" borderId="33" xfId="0" applyBorder="1" applyProtection="1"/>
    <xf numFmtId="0" fontId="4" fillId="0" borderId="37" xfId="0" applyFont="1" applyFill="1" applyBorder="1" applyAlignment="1" applyProtection="1">
      <alignment vertical="center"/>
    </xf>
    <xf numFmtId="164" fontId="1" fillId="0" borderId="17" xfId="0" applyNumberFormat="1" applyFont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164" fontId="6" fillId="0" borderId="38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1" fillId="3" borderId="18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6" fillId="2" borderId="24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left"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top"/>
    </xf>
    <xf numFmtId="0" fontId="3" fillId="0" borderId="22" xfId="0" applyFont="1" applyBorder="1" applyAlignment="1" applyProtection="1">
      <alignment horizontal="center" vertical="top"/>
    </xf>
    <xf numFmtId="0" fontId="3" fillId="0" borderId="23" xfId="0" applyFont="1" applyBorder="1" applyAlignment="1" applyProtection="1">
      <alignment horizontal="center" vertical="top"/>
    </xf>
    <xf numFmtId="0" fontId="6" fillId="2" borderId="26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24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25" xfId="0" applyFont="1" applyFill="1" applyBorder="1" applyAlignment="1" applyProtection="1">
      <alignment horizontal="left" vertical="center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J16" sqref="J16"/>
    </sheetView>
  </sheetViews>
  <sheetFormatPr defaultRowHeight="15" x14ac:dyDescent="0.25"/>
  <cols>
    <col min="1" max="1" width="18" style="1" customWidth="1"/>
    <col min="2" max="2" width="4.28515625" style="1" customWidth="1"/>
    <col min="3" max="3" width="5.28515625" style="1" customWidth="1"/>
    <col min="4" max="4" width="8.28515625" style="1" bestFit="1" customWidth="1"/>
    <col min="5" max="5" width="9.7109375" style="1" customWidth="1"/>
    <col min="6" max="6" width="41.140625" style="1" bestFit="1" customWidth="1"/>
    <col min="7" max="16384" width="9.140625" style="1"/>
  </cols>
  <sheetData>
    <row r="1" spans="1:6" ht="15.75" x14ac:dyDescent="0.25">
      <c r="A1" s="108" t="s">
        <v>73</v>
      </c>
      <c r="B1" s="109"/>
      <c r="C1" s="109"/>
      <c r="D1" s="109"/>
      <c r="E1" s="109"/>
      <c r="F1" s="110"/>
    </row>
    <row r="2" spans="1:6" ht="15" customHeight="1" thickBot="1" x14ac:dyDescent="0.3">
      <c r="A2" s="83" t="s">
        <v>23</v>
      </c>
      <c r="B2" s="117"/>
      <c r="C2" s="117"/>
      <c r="D2" s="117"/>
      <c r="E2" s="117"/>
      <c r="F2" s="118"/>
    </row>
    <row r="3" spans="1:6" ht="15" customHeight="1" thickBot="1" x14ac:dyDescent="0.3">
      <c r="A3" s="69"/>
      <c r="B3" s="75"/>
      <c r="C3" s="71" t="s">
        <v>46</v>
      </c>
      <c r="D3" s="77" t="s">
        <v>48</v>
      </c>
      <c r="E3" s="70"/>
      <c r="F3" s="79" t="s">
        <v>52</v>
      </c>
    </row>
    <row r="4" spans="1:6" ht="15" customHeight="1" thickBot="1" x14ac:dyDescent="0.3">
      <c r="A4" s="72" t="s">
        <v>53</v>
      </c>
      <c r="B4" s="76" t="s">
        <v>0</v>
      </c>
      <c r="C4" s="74" t="s">
        <v>10</v>
      </c>
      <c r="D4" s="78" t="s">
        <v>47</v>
      </c>
      <c r="E4" s="73" t="s">
        <v>13</v>
      </c>
      <c r="F4" s="76" t="s">
        <v>28</v>
      </c>
    </row>
    <row r="5" spans="1:6" ht="14.25" customHeight="1" x14ac:dyDescent="0.25">
      <c r="A5" s="25" t="s">
        <v>2</v>
      </c>
      <c r="B5" s="21">
        <v>60</v>
      </c>
      <c r="C5" s="7"/>
      <c r="D5" s="7"/>
      <c r="E5" s="46">
        <f>SUM(B5*C5*D5)</f>
        <v>0</v>
      </c>
      <c r="F5" s="45" t="s">
        <v>27</v>
      </c>
    </row>
    <row r="6" spans="1:6" ht="14.25" customHeight="1" x14ac:dyDescent="0.25">
      <c r="A6" s="26" t="s">
        <v>4</v>
      </c>
      <c r="B6" s="27">
        <v>80</v>
      </c>
      <c r="C6" s="8"/>
      <c r="D6" s="8"/>
      <c r="E6" s="44">
        <f>SUM(B6*C6*D6)</f>
        <v>0</v>
      </c>
      <c r="F6" s="47" t="s">
        <v>74</v>
      </c>
    </row>
    <row r="7" spans="1:6" ht="14.25" customHeight="1" x14ac:dyDescent="0.25">
      <c r="A7" s="26" t="s">
        <v>25</v>
      </c>
      <c r="B7" s="10">
        <v>110</v>
      </c>
      <c r="C7" s="8"/>
      <c r="D7" s="8"/>
      <c r="E7" s="44">
        <f>SUM(B7*C7*D7)</f>
        <v>0</v>
      </c>
      <c r="F7" s="47" t="s">
        <v>45</v>
      </c>
    </row>
    <row r="8" spans="1:6" ht="14.25" customHeight="1" x14ac:dyDescent="0.25">
      <c r="A8" s="26" t="s">
        <v>5</v>
      </c>
      <c r="B8" s="10">
        <v>15</v>
      </c>
      <c r="C8" s="8"/>
      <c r="D8" s="8"/>
      <c r="E8" s="44">
        <f>SUM(B8*C8*D8)</f>
        <v>0</v>
      </c>
      <c r="F8" s="24" t="s">
        <v>56</v>
      </c>
    </row>
    <row r="9" spans="1:6" ht="14.25" customHeight="1" x14ac:dyDescent="0.25">
      <c r="A9" s="26" t="s">
        <v>6</v>
      </c>
      <c r="B9" s="10">
        <v>35</v>
      </c>
      <c r="C9" s="8"/>
      <c r="D9" s="8"/>
      <c r="E9" s="44">
        <f>SUM(B9*C9*D9)</f>
        <v>0</v>
      </c>
      <c r="F9" s="24" t="s">
        <v>56</v>
      </c>
    </row>
    <row r="10" spans="1:6" ht="14.25" customHeight="1" x14ac:dyDescent="0.25">
      <c r="A10" s="26" t="s">
        <v>7</v>
      </c>
      <c r="B10" s="10">
        <v>20</v>
      </c>
      <c r="C10" s="8"/>
      <c r="D10" s="36"/>
      <c r="E10" s="9">
        <f>SUM(B10*C10)</f>
        <v>0</v>
      </c>
      <c r="F10" s="24" t="s">
        <v>70</v>
      </c>
    </row>
    <row r="11" spans="1:6" ht="14.25" customHeight="1" x14ac:dyDescent="0.25">
      <c r="A11" s="26" t="s">
        <v>8</v>
      </c>
      <c r="B11" s="10">
        <v>20</v>
      </c>
      <c r="C11" s="8"/>
      <c r="D11" s="36"/>
      <c r="E11" s="9">
        <f>SUM(B11*C11)</f>
        <v>0</v>
      </c>
      <c r="F11" s="24" t="s">
        <v>69</v>
      </c>
    </row>
    <row r="12" spans="1:6" ht="14.25" customHeight="1" x14ac:dyDescent="0.25">
      <c r="A12" s="4" t="s">
        <v>75</v>
      </c>
      <c r="B12" s="40">
        <v>2</v>
      </c>
      <c r="C12" s="17"/>
      <c r="D12" s="17"/>
      <c r="E12" s="65">
        <f>SUM(B12*C12*D12)</f>
        <v>0</v>
      </c>
      <c r="F12" s="66" t="s">
        <v>76</v>
      </c>
    </row>
    <row r="13" spans="1:6" ht="14.25" customHeight="1" thickBot="1" x14ac:dyDescent="0.3">
      <c r="A13" s="4" t="s">
        <v>9</v>
      </c>
      <c r="B13" s="40">
        <v>12</v>
      </c>
      <c r="C13" s="17"/>
      <c r="D13" s="17"/>
      <c r="E13" s="65">
        <f>SUM(B13*C13*D13)</f>
        <v>0</v>
      </c>
      <c r="F13" s="66" t="s">
        <v>16</v>
      </c>
    </row>
    <row r="14" spans="1:6" ht="15" customHeight="1" thickBot="1" x14ac:dyDescent="0.3">
      <c r="A14" s="5" t="s">
        <v>57</v>
      </c>
      <c r="B14" s="6" t="s">
        <v>0</v>
      </c>
      <c r="C14" s="6" t="s">
        <v>10</v>
      </c>
      <c r="D14" s="6" t="s">
        <v>14</v>
      </c>
      <c r="E14" s="6" t="s">
        <v>1</v>
      </c>
      <c r="F14" s="11" t="s">
        <v>52</v>
      </c>
    </row>
    <row r="15" spans="1:6" ht="14.25" customHeight="1" x14ac:dyDescent="0.25">
      <c r="A15" s="67" t="s">
        <v>49</v>
      </c>
      <c r="B15" s="62">
        <v>150</v>
      </c>
      <c r="C15" s="7"/>
      <c r="D15" s="7"/>
      <c r="E15" s="63">
        <f t="shared" ref="E15:E29" si="0">SUM(B15*C15*D15)</f>
        <v>0</v>
      </c>
      <c r="F15" s="68" t="s">
        <v>3</v>
      </c>
    </row>
    <row r="16" spans="1:6" ht="14.25" customHeight="1" x14ac:dyDescent="0.25">
      <c r="A16" s="28" t="s">
        <v>17</v>
      </c>
      <c r="B16" s="29">
        <v>85</v>
      </c>
      <c r="C16" s="7"/>
      <c r="D16" s="7"/>
      <c r="E16" s="12">
        <f t="shared" si="0"/>
        <v>0</v>
      </c>
      <c r="F16" s="30"/>
    </row>
    <row r="17" spans="1:6" ht="14.25" customHeight="1" x14ac:dyDescent="0.25">
      <c r="A17" s="28" t="s">
        <v>18</v>
      </c>
      <c r="B17" s="29">
        <v>35</v>
      </c>
      <c r="C17" s="7"/>
      <c r="D17" s="7"/>
      <c r="E17" s="12">
        <f t="shared" si="0"/>
        <v>0</v>
      </c>
      <c r="F17" s="30"/>
    </row>
    <row r="18" spans="1:6" ht="14.25" customHeight="1" x14ac:dyDescent="0.25">
      <c r="A18" s="28" t="s">
        <v>20</v>
      </c>
      <c r="B18" s="29">
        <v>65</v>
      </c>
      <c r="C18" s="7"/>
      <c r="D18" s="7"/>
      <c r="E18" s="12">
        <f t="shared" si="0"/>
        <v>0</v>
      </c>
      <c r="F18" s="30"/>
    </row>
    <row r="19" spans="1:6" ht="14.25" customHeight="1" thickBot="1" x14ac:dyDescent="0.3">
      <c r="A19" s="49" t="s">
        <v>19</v>
      </c>
      <c r="B19" s="50">
        <v>50</v>
      </c>
      <c r="C19" s="87"/>
      <c r="D19" s="87"/>
      <c r="E19" s="51">
        <f t="shared" si="0"/>
        <v>0</v>
      </c>
      <c r="F19" s="52"/>
    </row>
    <row r="20" spans="1:6" ht="14.25" customHeight="1" x14ac:dyDescent="0.25">
      <c r="A20" s="31" t="s">
        <v>51</v>
      </c>
      <c r="B20" s="16">
        <v>175</v>
      </c>
      <c r="C20" s="95"/>
      <c r="D20" s="95"/>
      <c r="E20" s="13">
        <f t="shared" si="0"/>
        <v>0</v>
      </c>
      <c r="F20" s="2"/>
    </row>
    <row r="21" spans="1:6" ht="14.25" customHeight="1" x14ac:dyDescent="0.25">
      <c r="A21" s="32" t="s">
        <v>21</v>
      </c>
      <c r="B21" s="10">
        <v>100</v>
      </c>
      <c r="C21" s="7"/>
      <c r="D21" s="7"/>
      <c r="E21" s="14">
        <f t="shared" si="0"/>
        <v>0</v>
      </c>
      <c r="F21" s="24"/>
    </row>
    <row r="22" spans="1:6" ht="14.25" customHeight="1" x14ac:dyDescent="0.25">
      <c r="A22" s="32" t="s">
        <v>18</v>
      </c>
      <c r="B22" s="10">
        <v>40</v>
      </c>
      <c r="C22" s="7"/>
      <c r="D22" s="7"/>
      <c r="E22" s="14">
        <f t="shared" si="0"/>
        <v>0</v>
      </c>
      <c r="F22" s="24"/>
    </row>
    <row r="23" spans="1:6" ht="14.25" customHeight="1" x14ac:dyDescent="0.25">
      <c r="A23" s="32" t="s">
        <v>22</v>
      </c>
      <c r="B23" s="10">
        <v>75</v>
      </c>
      <c r="C23" s="7"/>
      <c r="D23" s="7"/>
      <c r="E23" s="14">
        <f t="shared" si="0"/>
        <v>0</v>
      </c>
      <c r="F23" s="24"/>
    </row>
    <row r="24" spans="1:6" ht="14.25" customHeight="1" thickBot="1" x14ac:dyDescent="0.3">
      <c r="A24" s="33" t="s">
        <v>19</v>
      </c>
      <c r="B24" s="23">
        <v>60</v>
      </c>
      <c r="C24" s="96"/>
      <c r="D24" s="96"/>
      <c r="E24" s="15">
        <f t="shared" si="0"/>
        <v>0</v>
      </c>
      <c r="F24" s="34"/>
    </row>
    <row r="25" spans="1:6" ht="14.25" customHeight="1" x14ac:dyDescent="0.25">
      <c r="A25" s="61" t="s">
        <v>50</v>
      </c>
      <c r="B25" s="62">
        <v>190</v>
      </c>
      <c r="C25" s="7"/>
      <c r="D25" s="7"/>
      <c r="E25" s="63">
        <f t="shared" si="0"/>
        <v>0</v>
      </c>
      <c r="F25" s="64"/>
    </row>
    <row r="26" spans="1:6" ht="14.25" customHeight="1" x14ac:dyDescent="0.25">
      <c r="A26" s="28" t="s">
        <v>17</v>
      </c>
      <c r="B26" s="29">
        <v>110</v>
      </c>
      <c r="C26" s="7"/>
      <c r="D26" s="7"/>
      <c r="E26" s="12">
        <f t="shared" si="0"/>
        <v>0</v>
      </c>
      <c r="F26" s="30"/>
    </row>
    <row r="27" spans="1:6" ht="14.25" customHeight="1" x14ac:dyDescent="0.25">
      <c r="A27" s="28" t="s">
        <v>18</v>
      </c>
      <c r="B27" s="29">
        <v>45</v>
      </c>
      <c r="C27" s="7"/>
      <c r="D27" s="7"/>
      <c r="E27" s="12">
        <f t="shared" si="0"/>
        <v>0</v>
      </c>
      <c r="F27" s="30"/>
    </row>
    <row r="28" spans="1:6" ht="14.25" customHeight="1" x14ac:dyDescent="0.25">
      <c r="A28" s="28" t="s">
        <v>20</v>
      </c>
      <c r="B28" s="29">
        <v>80</v>
      </c>
      <c r="C28" s="7"/>
      <c r="D28" s="7"/>
      <c r="E28" s="12">
        <f t="shared" si="0"/>
        <v>0</v>
      </c>
      <c r="F28" s="30"/>
    </row>
    <row r="29" spans="1:6" ht="14.25" customHeight="1" thickBot="1" x14ac:dyDescent="0.3">
      <c r="A29" s="49" t="s">
        <v>19</v>
      </c>
      <c r="B29" s="50">
        <v>65</v>
      </c>
      <c r="C29" s="7"/>
      <c r="D29" s="7"/>
      <c r="E29" s="51">
        <f t="shared" si="0"/>
        <v>0</v>
      </c>
      <c r="F29" s="52"/>
    </row>
    <row r="30" spans="1:6" ht="14.25" customHeight="1" thickBot="1" x14ac:dyDescent="0.3">
      <c r="A30" s="55" t="s">
        <v>11</v>
      </c>
      <c r="B30" s="56">
        <v>15</v>
      </c>
      <c r="C30" s="57"/>
      <c r="D30" s="58"/>
      <c r="E30" s="59">
        <f>SUM(B30*C30)</f>
        <v>0</v>
      </c>
      <c r="F30" s="60" t="s">
        <v>33</v>
      </c>
    </row>
    <row r="31" spans="1:6" ht="14.25" customHeight="1" thickBot="1" x14ac:dyDescent="0.3">
      <c r="A31" s="55"/>
      <c r="B31" s="56"/>
      <c r="C31" s="57"/>
      <c r="D31" s="58"/>
      <c r="E31" s="59">
        <f>SUM(B31*C31)</f>
        <v>0</v>
      </c>
      <c r="F31" s="60"/>
    </row>
    <row r="32" spans="1:6" ht="13.5" customHeight="1" x14ac:dyDescent="0.25">
      <c r="A32" s="53" t="s">
        <v>34</v>
      </c>
      <c r="B32" s="48"/>
      <c r="C32" s="48"/>
      <c r="D32" s="48"/>
      <c r="E32" s="48"/>
      <c r="F32" s="54"/>
    </row>
    <row r="33" spans="1:6" ht="13.5" customHeight="1" x14ac:dyDescent="0.25">
      <c r="A33" s="114" t="s">
        <v>32</v>
      </c>
      <c r="B33" s="115"/>
      <c r="C33" s="115"/>
      <c r="D33" s="115"/>
      <c r="E33" s="115"/>
      <c r="F33" s="116"/>
    </row>
    <row r="34" spans="1:6" ht="13.5" customHeight="1" x14ac:dyDescent="0.25">
      <c r="A34" s="98" t="s">
        <v>59</v>
      </c>
      <c r="B34" s="99"/>
      <c r="C34" s="99"/>
      <c r="D34" s="99"/>
      <c r="E34" s="99"/>
      <c r="F34" s="100"/>
    </row>
    <row r="35" spans="1:6" ht="13.5" customHeight="1" thickBot="1" x14ac:dyDescent="0.3">
      <c r="A35" s="111" t="s">
        <v>71</v>
      </c>
      <c r="B35" s="112"/>
      <c r="C35" s="112"/>
      <c r="D35" s="112"/>
      <c r="E35" s="112"/>
      <c r="F35" s="113"/>
    </row>
    <row r="36" spans="1:6" ht="14.25" customHeight="1" thickBot="1" x14ac:dyDescent="0.3">
      <c r="A36" s="19" t="s">
        <v>29</v>
      </c>
      <c r="B36" s="20" t="s">
        <v>0</v>
      </c>
      <c r="C36" s="20" t="s">
        <v>12</v>
      </c>
      <c r="D36" s="20"/>
      <c r="E36" s="20" t="s">
        <v>13</v>
      </c>
      <c r="F36" s="92" t="s">
        <v>15</v>
      </c>
    </row>
    <row r="37" spans="1:6" ht="14.25" customHeight="1" x14ac:dyDescent="0.25">
      <c r="A37" s="25" t="s">
        <v>30</v>
      </c>
      <c r="B37" s="21">
        <v>110</v>
      </c>
      <c r="C37" s="7"/>
      <c r="D37" s="38"/>
      <c r="E37" s="22">
        <f t="shared" ref="E37:E43" si="1">SUM(B37*C37)</f>
        <v>0</v>
      </c>
      <c r="F37" s="35" t="s">
        <v>36</v>
      </c>
    </row>
    <row r="38" spans="1:6" ht="14.25" customHeight="1" x14ac:dyDescent="0.25">
      <c r="A38" s="26" t="s">
        <v>31</v>
      </c>
      <c r="B38" s="10">
        <v>120</v>
      </c>
      <c r="C38" s="8"/>
      <c r="D38" s="36"/>
      <c r="E38" s="14">
        <f t="shared" si="1"/>
        <v>0</v>
      </c>
      <c r="F38" s="24" t="s">
        <v>37</v>
      </c>
    </row>
    <row r="39" spans="1:6" ht="14.25" customHeight="1" x14ac:dyDescent="0.25">
      <c r="A39" s="26" t="s">
        <v>38</v>
      </c>
      <c r="B39" s="10">
        <v>130</v>
      </c>
      <c r="C39" s="8"/>
      <c r="D39" s="36"/>
      <c r="E39" s="14">
        <f t="shared" si="1"/>
        <v>0</v>
      </c>
      <c r="F39" s="24" t="s">
        <v>35</v>
      </c>
    </row>
    <row r="40" spans="1:6" ht="14.25" customHeight="1" x14ac:dyDescent="0.25">
      <c r="A40" s="26" t="s">
        <v>40</v>
      </c>
      <c r="B40" s="10">
        <v>700</v>
      </c>
      <c r="C40" s="8"/>
      <c r="D40" s="36"/>
      <c r="E40" s="14">
        <f t="shared" si="1"/>
        <v>0</v>
      </c>
      <c r="F40" s="24" t="s">
        <v>39</v>
      </c>
    </row>
    <row r="41" spans="1:6" ht="14.25" customHeight="1" x14ac:dyDescent="0.25">
      <c r="A41" s="26" t="s">
        <v>40</v>
      </c>
      <c r="B41" s="10">
        <v>800</v>
      </c>
      <c r="C41" s="8"/>
      <c r="D41" s="36"/>
      <c r="E41" s="14">
        <f t="shared" si="1"/>
        <v>0</v>
      </c>
      <c r="F41" s="24" t="s">
        <v>24</v>
      </c>
    </row>
    <row r="42" spans="1:6" ht="14.25" customHeight="1" x14ac:dyDescent="0.25">
      <c r="A42" s="26" t="s">
        <v>44</v>
      </c>
      <c r="B42" s="10">
        <v>350</v>
      </c>
      <c r="C42" s="8"/>
      <c r="D42" s="36"/>
      <c r="E42" s="14">
        <f t="shared" si="1"/>
        <v>0</v>
      </c>
      <c r="F42" s="24" t="s">
        <v>55</v>
      </c>
    </row>
    <row r="43" spans="1:6" ht="15" customHeight="1" thickBot="1" x14ac:dyDescent="0.3">
      <c r="A43" s="4" t="s">
        <v>42</v>
      </c>
      <c r="B43" s="40">
        <v>400</v>
      </c>
      <c r="C43" s="17"/>
      <c r="D43" s="37"/>
      <c r="E43" s="18">
        <f t="shared" si="1"/>
        <v>0</v>
      </c>
      <c r="F43" s="3" t="s">
        <v>43</v>
      </c>
    </row>
    <row r="44" spans="1:6" ht="15" customHeight="1" thickBot="1" x14ac:dyDescent="0.3">
      <c r="A44" s="80" t="s">
        <v>54</v>
      </c>
      <c r="B44" s="81"/>
      <c r="C44" s="81"/>
      <c r="D44" s="81"/>
      <c r="E44" s="81"/>
      <c r="F44" s="82"/>
    </row>
    <row r="45" spans="1:6" ht="15" customHeight="1" x14ac:dyDescent="0.25">
      <c r="A45" s="25" t="s">
        <v>26</v>
      </c>
      <c r="B45" s="21">
        <v>120</v>
      </c>
      <c r="C45" s="7"/>
      <c r="D45" s="43"/>
      <c r="E45" s="88">
        <f>SUM(B45*C45)</f>
        <v>0</v>
      </c>
      <c r="F45" s="39" t="s">
        <v>60</v>
      </c>
    </row>
    <row r="46" spans="1:6" ht="15" customHeight="1" thickBot="1" x14ac:dyDescent="0.3">
      <c r="A46" s="41" t="s">
        <v>41</v>
      </c>
      <c r="B46" s="42">
        <v>150</v>
      </c>
      <c r="C46" s="87"/>
      <c r="D46" s="37"/>
      <c r="E46" s="89">
        <f>SUM(B46*C46)</f>
        <v>0</v>
      </c>
      <c r="F46" s="90" t="s">
        <v>61</v>
      </c>
    </row>
    <row r="47" spans="1:6" ht="15" customHeight="1" thickBot="1" x14ac:dyDescent="0.3">
      <c r="A47" s="80" t="s">
        <v>65</v>
      </c>
      <c r="B47" s="81"/>
      <c r="C47" s="81"/>
      <c r="D47" s="81"/>
      <c r="E47" s="81"/>
      <c r="F47" s="82"/>
    </row>
    <row r="48" spans="1:6" ht="15" customHeight="1" x14ac:dyDescent="0.25">
      <c r="A48" s="91" t="s">
        <v>68</v>
      </c>
      <c r="B48" s="21">
        <v>270</v>
      </c>
      <c r="C48" s="7"/>
      <c r="D48" s="38"/>
      <c r="E48" s="22">
        <f>SUM(B48*C48)</f>
        <v>0</v>
      </c>
      <c r="F48" s="35"/>
    </row>
    <row r="49" spans="1:6" ht="15" customHeight="1" x14ac:dyDescent="0.25">
      <c r="A49" s="91" t="s">
        <v>58</v>
      </c>
      <c r="B49" s="21">
        <v>250</v>
      </c>
      <c r="C49" s="7"/>
      <c r="D49" s="38"/>
      <c r="E49" s="22">
        <f>SUM(B49*C49)</f>
        <v>0</v>
      </c>
      <c r="F49" s="35" t="s">
        <v>64</v>
      </c>
    </row>
    <row r="50" spans="1:6" ht="15" customHeight="1" x14ac:dyDescent="0.25">
      <c r="A50" s="93" t="s">
        <v>63</v>
      </c>
      <c r="B50" s="10">
        <v>200</v>
      </c>
      <c r="C50" s="8"/>
      <c r="D50" s="36"/>
      <c r="E50" s="22">
        <f t="shared" ref="E50:E51" si="2">SUM(B50*C50)</f>
        <v>0</v>
      </c>
      <c r="F50" s="24" t="s">
        <v>66</v>
      </c>
    </row>
    <row r="51" spans="1:6" ht="15" customHeight="1" thickBot="1" x14ac:dyDescent="0.3">
      <c r="A51" s="93" t="s">
        <v>62</v>
      </c>
      <c r="B51" s="10">
        <v>200</v>
      </c>
      <c r="C51" s="8"/>
      <c r="D51" s="36"/>
      <c r="E51" s="22">
        <f t="shared" si="2"/>
        <v>0</v>
      </c>
      <c r="F51" s="94" t="s">
        <v>67</v>
      </c>
    </row>
    <row r="52" spans="1:6" ht="15.75" thickBot="1" x14ac:dyDescent="0.3">
      <c r="A52" s="101" t="s">
        <v>77</v>
      </c>
      <c r="B52" s="102"/>
      <c r="C52" s="103"/>
      <c r="D52" s="85"/>
      <c r="E52" s="86">
        <f>SUM(E5:E51)</f>
        <v>0</v>
      </c>
      <c r="F52" s="84" t="s">
        <v>72</v>
      </c>
    </row>
    <row r="53" spans="1:6" x14ac:dyDescent="0.25">
      <c r="A53" s="104"/>
      <c r="B53" s="105"/>
      <c r="C53" s="104"/>
      <c r="D53" s="106"/>
      <c r="E53" s="107"/>
      <c r="F53" s="97"/>
    </row>
  </sheetData>
  <protectedRanges>
    <protectedRange sqref="C52:C1048576 C8:C14 C30:C51 C1:C7" name="Oblast1_1"/>
  </protectedRanges>
  <mergeCells count="4">
    <mergeCell ref="A1:F1"/>
    <mergeCell ref="B2:F2"/>
    <mergeCell ref="A33:F33"/>
    <mergeCell ref="A35:F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KALKULAČKA www ARA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user13</dc:creator>
  <cp:lastModifiedBy>Aleš Ressler</cp:lastModifiedBy>
  <cp:lastPrinted>2015-03-25T08:17:29Z</cp:lastPrinted>
  <dcterms:created xsi:type="dcterms:W3CDTF">2012-12-10T12:49:36Z</dcterms:created>
  <dcterms:modified xsi:type="dcterms:W3CDTF">2015-03-25T14:04:06Z</dcterms:modified>
</cp:coreProperties>
</file>